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CIT - DMO\Desktop\"/>
    </mc:Choice>
  </mc:AlternateContent>
  <xr:revisionPtr revIDLastSave="0" documentId="8_{69485243-0579-4148-B7B4-3C9AE542A1E8}" xr6:coauthVersionLast="46" xr6:coauthVersionMax="46" xr10:uidLastSave="{00000000-0000-0000-0000-000000000000}"/>
  <bookViews>
    <workbookView xWindow="-108" yWindow="-108" windowWidth="23256" windowHeight="1257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55" i="5"/>
  <c r="H53" i="5"/>
  <c r="H55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<sst xmlns="http://schemas.openxmlformats.org/spreadsheetml/2006/main" count="257" uniqueCount="146">
  <si>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</si>
  <si>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</si>
  <si>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</si>
  <si>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</si>
  <si>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</si>
  <si>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</si>
  <si>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</si>
  <si>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</si>
  <si>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</si>
  <si>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</si>
  <si>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</si>
  <si>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</si>
  <si>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</si>
  <si>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</si>
  <si>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</si>
  <si>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</si>
  <si>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</si>
  <si>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</si>
  <si>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</si>
  <si>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</si>
  <si>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</si>
  <si>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</si>
  <si>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</si>
  <si>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</si>
  <si>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</si>
  <si>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</si>
  <si>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</si>
  <si>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</si>
  <si>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</si>
  <si>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</si>
  <si>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</si>
  <si>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</si>
  <si>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</si>
  <si>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</si>
  <si>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</si>
  <si>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</si>
  <si>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</si>
  <si>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</si>
  <si>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</si>
  <si>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</si>
  <si>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</si>
  <si>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</si>
  <si>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</si>
  <si>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</si>
  <si>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</si>
  <si>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</si>
  <si>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</si>
  <si>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</si>
  <si>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</si>
  <si>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</si>
  <si>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</si>
  <si>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</si>
  <si>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</si>
  <si>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</si>
  <si>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</si>
  <si>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</si>
  <si>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</si>
  <si>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</si>
  <si>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</si>
  <si>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</si>
  <si>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</si>
  <si>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</si>
  <si>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</si>
  <si>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</si>
  <si>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</si>
  <si>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</si>
  <si>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</si>
  <si>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</si>
  <si>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</si>
  <si>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</si>
  <si>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</si>
  <si>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</si>
  <si>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</si>
  <si>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</si>
  <si>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</si>
  <si>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</si>
  <si>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</si>
  <si>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</si>
  <si>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</si>
  <si>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</si>
  <si>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</si>
  <si>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</si>
  <si>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</si>
  <si>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</si>
  <si>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</si>
  <si>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</si>
  <si>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</si>
  <si>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</si>
  <si>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</si>
  <si>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</si>
  <si>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</si>
  <si>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</si>
  <si>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</si>
  <si>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</si>
  <si>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</si>
  <si>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</si>
  <si>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</si>
  <si>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</si>
  <si>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</si>
  <si>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</si>
  <si>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</si>
  <si>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</si>
  <si>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</si>
  <si>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</si>
  <si>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</si>
  <si>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</si>
  <si>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</si>
  <si>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</si>
  <si>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</si>
  <si>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</si>
  <si>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</si>
  <si>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</si>
  <si>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</si>
  <si>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</si>
  <si>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</si>
  <si>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</si>
  <si>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</si>
  <si>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</si>
  <si>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</si>
  <si>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</si>
  <si>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</si>
  <si>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</si>
  <si>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</si>
  <si>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</si>
  <si>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</si>
  <si>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</si>
  <si>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</si>
  <si>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</si>
  <si>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</si>
  <si>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</si>
  <si>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</si>
  <si>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</si>
  <si>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</si>
  <si>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</si>
  <si>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</si>
  <si>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</si>
  <si>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BUTUAN NORTH</t>
  </si>
  <si>
    <t>3-I</t>
  </si>
  <si>
    <t>Josefa Canoy</t>
  </si>
  <si>
    <t>Mariam Kristine Sanico</t>
  </si>
  <si>
    <t>Prince Hotel, BXU</t>
  </si>
  <si>
    <t>Bonbon, Pequeno, Lemon, Ampayon BXU</t>
  </si>
  <si>
    <t>VCDU Prince Hotel, BXU</t>
  </si>
  <si>
    <t>Balanghai Hotel, BXU</t>
  </si>
  <si>
    <t>Mahigalaon Carmen, ADN</t>
  </si>
  <si>
    <t>BIGAY PUSO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</si>
</sst>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N27" sqref="N27:O27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6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44166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44281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44169</v>
      </c>
      <c r="C11" s="152"/>
      <c r="D11" s="159">
        <v>25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>
        <v>44177</v>
      </c>
      <c r="C12" s="84"/>
      <c r="D12" s="94">
        <v>25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>
        <v>44177</v>
      </c>
      <c r="C16" s="84"/>
      <c r="D16" s="172"/>
      <c r="E16" s="173"/>
      <c r="F16" s="78"/>
      <c r="G16" s="79"/>
      <c r="H16" s="80">
        <v>23</v>
      </c>
      <c r="I16" s="204"/>
      <c r="J16" s="91"/>
      <c r="K16" s="92"/>
      <c r="L16" s="93"/>
      <c r="M16" s="67"/>
      <c r="N16" s="67"/>
      <c r="O16" s="68"/>
      <c r="P16" s="44" t="s">
        <v>142</v>
      </c>
    </row>
    <row r="17" spans="1:16" s="35" customFormat="1" ht="12" customHeight="1" thickTop="1" thickBot="1">
      <c r="A17" s="87"/>
      <c r="B17" s="83">
        <v>44178</v>
      </c>
      <c r="C17" s="84"/>
      <c r="D17" s="172"/>
      <c r="E17" s="173"/>
      <c r="F17" s="173"/>
      <c r="G17" s="173"/>
      <c r="H17" s="78"/>
      <c r="I17" s="79"/>
      <c r="J17" s="80">
        <v>28</v>
      </c>
      <c r="K17" s="80"/>
      <c r="L17" s="185"/>
      <c r="M17" s="67"/>
      <c r="N17" s="67"/>
      <c r="O17" s="68"/>
      <c r="P17" s="44" t="s">
        <v>144</v>
      </c>
    </row>
    <row r="18" spans="1:16" s="35" customFormat="1" ht="12" customHeight="1" thickTop="1" thickBot="1">
      <c r="A18" s="87"/>
      <c r="B18" s="83">
        <v>44178</v>
      </c>
      <c r="C18" s="84"/>
      <c r="D18" s="85"/>
      <c r="E18" s="67"/>
      <c r="F18" s="67"/>
      <c r="G18" s="67"/>
      <c r="H18" s="67"/>
      <c r="I18" s="81"/>
      <c r="J18" s="80">
        <v>25</v>
      </c>
      <c r="K18" s="80"/>
      <c r="L18" s="92"/>
      <c r="M18" s="196"/>
      <c r="N18" s="67"/>
      <c r="O18" s="68"/>
      <c r="P18" s="44" t="s">
        <v>143</v>
      </c>
    </row>
    <row r="19" spans="1:16" s="35" customFormat="1" ht="12" customHeight="1" thickTop="1" thickBot="1">
      <c r="A19" s="87"/>
      <c r="B19" s="83">
        <v>44177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28</v>
      </c>
      <c r="M19" s="80"/>
      <c r="N19" s="81"/>
      <c r="O19" s="82"/>
      <c r="P19" s="44" t="s">
        <v>141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44177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 t="s">
        <v>140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42</v>
      </c>
      <c r="J31" s="107" t="s">
        <v>7</v>
      </c>
      <c r="K31" s="108"/>
      <c r="L31" s="108"/>
      <c r="M31" s="108"/>
      <c r="N31" s="108"/>
      <c r="O31" s="108"/>
      <c r="P31" s="3">
        <v>1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1</v>
      </c>
    </row>
    <row r="34" spans="1:16" ht="24.9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42</v>
      </c>
    </row>
    <row r="35" spans="1:16" ht="3.9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89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Mariam Kristine Sanico</v>
      </c>
      <c r="B52" s="144"/>
      <c r="C52" s="145"/>
      <c r="D52" s="145"/>
      <c r="E52" s="145"/>
      <c r="F52" s="145"/>
      <c r="G52" s="145" t="str">
        <f>I6</f>
        <v>Josefa Canoy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95" zoomScaleNormal="95" workbookViewId="0">
      <selection activeCell="T7" sqref="T7:AA7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8.899999999999999" customHeight="1" thickBot="1">
      <c r="A3" s="205" t="str">
        <f>'Summary of Activities'!A6</f>
        <v>BUTUAN NORTH</v>
      </c>
      <c r="B3" s="205"/>
      <c r="C3" s="205"/>
      <c r="D3" s="205"/>
      <c r="E3" s="205"/>
      <c r="F3" s="205" t="str">
        <f>'Summary of Activities'!I6</f>
        <v>Josefa Canoy</v>
      </c>
      <c r="G3" s="205"/>
      <c r="H3" s="205"/>
      <c r="I3" s="205"/>
      <c r="J3" s="205"/>
      <c r="K3" s="205"/>
      <c r="L3" s="205" t="str">
        <f>'Summary of Activities'!N6</f>
        <v>Mariam Kristine Sanico</v>
      </c>
      <c r="M3" s="205"/>
      <c r="N3" s="205"/>
      <c r="O3" s="205"/>
      <c r="P3" s="205"/>
      <c r="Q3" s="205"/>
      <c r="R3" s="205" t="str">
        <f>'Summary of Activities'!H6</f>
        <v>3-I</v>
      </c>
      <c r="S3" s="205"/>
      <c r="T3" s="297">
        <f>'Summary of Activities'!K2</f>
        <v>44166</v>
      </c>
      <c r="U3" s="297"/>
      <c r="V3" s="297"/>
      <c r="W3" s="297"/>
      <c r="X3" s="298">
        <f>'Summary of Activities'!O8</f>
        <v>44281</v>
      </c>
      <c r="Y3" s="298"/>
      <c r="Z3" s="298"/>
      <c r="AA3" s="298"/>
    </row>
    <row r="4" spans="1:27" s="2" customFormat="1" ht="12" customHeight="1" thickTop="1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>
      <c r="A5" s="272">
        <v>1</v>
      </c>
      <c r="B5" s="274">
        <f>'Summary of Activities'!B19</f>
        <v>44177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3.8" thickBot="1">
      <c r="A6" s="272"/>
      <c r="B6" s="275"/>
      <c r="C6" s="46"/>
      <c r="D6" s="47"/>
      <c r="E6" s="48"/>
      <c r="F6" s="49"/>
      <c r="G6" s="47"/>
      <c r="H6" s="50">
        <v>25000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>
      <c r="A7" s="273"/>
      <c r="B7" s="276"/>
      <c r="C7" s="248" t="s">
        <v>41</v>
      </c>
      <c r="D7" s="249"/>
      <c r="E7" s="250" t="s">
        <v>145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 ht="10.199999999999999">
      <c r="A10" s="272">
        <v>2</v>
      </c>
      <c r="B10" s="274">
        <f>'Summary of Activities'!B20</f>
        <v>0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3.8" thickBot="1">
      <c r="A11" s="272"/>
      <c r="B11" s="275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3.8" thickBot="1">
      <c r="A12" s="273"/>
      <c r="B12" s="276"/>
      <c r="C12" s="248" t="s">
        <v>41</v>
      </c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.0999999999999996" customHeight="1" thickTop="1" thickBot="1"/>
    <row r="14" spans="1:27" s="2" customFormat="1" ht="12" customHeight="1" thickTop="1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 ht="10.199999999999999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3.8" thickBot="1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3.8" thickBot="1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/>
    <row r="19" spans="1:27" s="2" customFormat="1" ht="12" customHeight="1" thickTop="1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 ht="10.199999999999999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3.8" thickBot="1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3.8" thickBot="1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/>
    <row r="24" spans="1:27" s="2" customFormat="1" ht="12" customHeight="1" thickTop="1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 ht="10.199999999999999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3.8" thickBot="1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3.8" thickBot="1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.0999999999999996" customHeight="1" thickTop="1" thickBot="1"/>
    <row r="29" spans="1:27" s="2" customFormat="1" ht="12" customHeight="1" thickTop="1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 ht="10.199999999999999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3.8" thickBot="1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3.8" thickBot="1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/>
    <row r="34" spans="1:27" s="2" customFormat="1" ht="12" customHeight="1" thickTop="1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 ht="10.199999999999999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3.8" thickBot="1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3.8" thickBot="1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/>
    <row r="39" spans="1:27" s="2" customFormat="1" ht="12" customHeight="1" thickTop="1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 ht="10.199999999999999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3.8" thickBot="1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3.8" thickBot="1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/>
    <row r="44" spans="1:27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3.8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>
        <f>E6+E11+E16+E21+E26+E31+E36+E41</f>
        <v>20000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25000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0</v>
      </c>
      <c r="G49" s="220"/>
      <c r="H49" s="219">
        <f>J6+J11+J16+J21+J26+J31+J36+J41</f>
        <v>0</v>
      </c>
      <c r="I49" s="220"/>
      <c r="J49" s="225">
        <f>K6+K11+K16+K21+K26+K31+K36+K41</f>
        <v>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0</v>
      </c>
      <c r="G51" s="220"/>
      <c r="H51" s="219">
        <f>P6+P11+P16+P21+P26+P31+P36+P41</f>
        <v>0</v>
      </c>
      <c r="I51" s="220"/>
      <c r="J51" s="225">
        <f>Q6+Q11+Q16+Q21+Q26+Q31+Q36+Q41</f>
        <v>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3" t="s">
        <v>56</v>
      </c>
      <c r="B55" s="234"/>
      <c r="C55" s="234"/>
      <c r="D55" s="234"/>
      <c r="E55" s="235"/>
      <c r="F55" s="230">
        <f>SUM(F47:G53)</f>
        <v>0</v>
      </c>
      <c r="G55" s="231"/>
      <c r="H55" s="230">
        <f>SUM(H47:I53)</f>
        <v>0</v>
      </c>
      <c r="I55" s="231"/>
      <c r="J55" s="227">
        <f>SUM(J47:L53)</f>
        <v>45000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899999999999999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.2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.6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PECIT - DMO</cp:lastModifiedBy>
  <cp:lastPrinted>2020-07-15T07:23:56Z</cp:lastPrinted>
  <dcterms:created xsi:type="dcterms:W3CDTF">2013-07-03T03:04:40Z</dcterms:created>
  <dcterms:modified xsi:type="dcterms:W3CDTF">2021-03-26T02:49:03Z</dcterms:modified>
</cp:coreProperties>
</file>